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agsm/Desktop/工作 /2024 客户/1月份/陶先生日本/"/>
    </mc:Choice>
  </mc:AlternateContent>
  <xr:revisionPtr revIDLastSave="0" documentId="8_{36B1937E-53AF-9746-8B12-81897D0E8EC5}" xr6:coauthVersionLast="47" xr6:coauthVersionMax="47" xr10:uidLastSave="{00000000-0000-0000-0000-000000000000}"/>
  <bookViews>
    <workbookView xWindow="0" yWindow="460" windowWidth="28800" windowHeight="14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H8" i="1"/>
  <c r="G8" i="1"/>
  <c r="F8" i="1"/>
  <c r="H9" i="1"/>
  <c r="G9" i="1"/>
  <c r="F9" i="1"/>
  <c r="H7" i="1"/>
  <c r="G7" i="1"/>
  <c r="F7" i="1"/>
</calcChain>
</file>

<file path=xl/sharedStrings.xml><?xml version="1.0" encoding="utf-8"?>
<sst xmlns="http://schemas.openxmlformats.org/spreadsheetml/2006/main" count="37" uniqueCount="36">
  <si>
    <t>ADD:FENGHUANGSHAN INDUSTRIAL ZONE,WUYI COUNTRY CITY ,ZHEJIANG PROVINCE.</t>
  </si>
  <si>
    <t>TO:</t>
  </si>
  <si>
    <t xml:space="preserve">Contact person: </t>
  </si>
  <si>
    <r>
      <rPr>
        <b/>
        <sz val="11"/>
        <rFont val="Calibri"/>
        <family val="2"/>
      </rPr>
      <t>M</t>
    </r>
    <r>
      <rPr>
        <b/>
        <sz val="11"/>
        <rFont val="Calibri"/>
        <family val="2"/>
      </rPr>
      <t>S HELEN</t>
    </r>
  </si>
  <si>
    <t>WEBSITE:</t>
  </si>
  <si>
    <t>www.reachupladder.com</t>
  </si>
  <si>
    <r>
      <rPr>
        <b/>
        <u/>
        <sz val="11"/>
        <rFont val="Calibri"/>
        <family val="2"/>
      </rPr>
      <t>M</t>
    </r>
    <r>
      <rPr>
        <b/>
        <u/>
        <sz val="11"/>
        <rFont val="Calibri"/>
        <family val="2"/>
      </rPr>
      <t xml:space="preserve">OBILE </t>
    </r>
  </si>
  <si>
    <r>
      <rPr>
        <b/>
        <u/>
        <sz val="11"/>
        <color indexed="12"/>
        <rFont val="Calibri"/>
        <family val="2"/>
      </rPr>
      <t>0</t>
    </r>
    <r>
      <rPr>
        <b/>
        <u/>
        <sz val="11"/>
        <color indexed="12"/>
        <rFont val="Calibri"/>
        <family val="2"/>
      </rPr>
      <t>086-13566915810</t>
    </r>
  </si>
  <si>
    <t>E-MAIL:</t>
  </si>
  <si>
    <t>SALES@REACHUPLADDER.COM</t>
  </si>
  <si>
    <t>Photo</t>
  </si>
  <si>
    <t>Model</t>
  </si>
  <si>
    <t>Description</t>
  </si>
  <si>
    <t>N.W.         (kg)</t>
  </si>
  <si>
    <t>MEAS (m³)</t>
  </si>
  <si>
    <t>20ft        (pcs)</t>
  </si>
  <si>
    <t>40ft         (pcs)</t>
  </si>
  <si>
    <t>40HQ  (pcs)</t>
  </si>
  <si>
    <t>Packing</t>
  </si>
  <si>
    <t>fob ningbo</t>
  </si>
  <si>
    <t>YY-AH04</t>
  </si>
  <si>
    <t xml:space="preserve">                                      4 pcs/ctn                       Carton size:138x42x25cm</t>
  </si>
  <si>
    <t>YY-AH05</t>
  </si>
  <si>
    <t xml:space="preserve">                                      4 pcs/ctn                       Carton size:160x45x25cm</t>
  </si>
  <si>
    <t>REMARK:</t>
  </si>
  <si>
    <t>1.Port of loading:Ningbo,China</t>
  </si>
  <si>
    <t>2.Payment Term: T/T (30% deposit before production and 70% balance before shipment)</t>
  </si>
  <si>
    <t>3.Lead Time:25-35days after receiving deposit and everything is confirmed.</t>
  </si>
  <si>
    <t>YONGKANG KELAIBO  INDUSTRY AND TRADE CO.,LTD</t>
    <phoneticPr fontId="18" type="noConversion"/>
  </si>
  <si>
    <r>
      <t>Thickness of tube:1.0mm  
open size:44.5*84*151 cm                                           Folding size:160x45x25cm                         Total steps</t>
    </r>
    <r>
      <rPr>
        <b/>
        <sz val="10"/>
        <rFont val="宋体"/>
        <family val="3"/>
        <charset val="134"/>
      </rPr>
      <t>：</t>
    </r>
    <r>
      <rPr>
        <b/>
        <sz val="10"/>
        <rFont val="Arial"/>
        <family val="2"/>
      </rPr>
      <t xml:space="preserve">5 steps                           Space between 2 rungs: 21cm           Max.load:150kg </t>
    </r>
    <phoneticPr fontId="18" type="noConversion"/>
  </si>
  <si>
    <t>YY-AH06</t>
    <phoneticPr fontId="18" type="noConversion"/>
  </si>
  <si>
    <t xml:space="preserve">                                      4 pcs/ctn                       Carton size:179x48x25cm</t>
    <phoneticPr fontId="18" type="noConversion"/>
  </si>
  <si>
    <r>
      <t>Thickness of tube:1.0mm
open size: 42*76*132cm                                              Folding size:138x42x25cm                         Total steps</t>
    </r>
    <r>
      <rPr>
        <b/>
        <sz val="10"/>
        <rFont val="宋体"/>
        <family val="3"/>
        <charset val="134"/>
      </rPr>
      <t>：</t>
    </r>
    <r>
      <rPr>
        <b/>
        <sz val="10"/>
        <rFont val="Arial"/>
        <family val="2"/>
      </rPr>
      <t xml:space="preserve">4 steps                           Space between 2 rungs: 21cm           Max.load:150kg </t>
    </r>
    <phoneticPr fontId="18" type="noConversion"/>
  </si>
  <si>
    <r>
      <t>Thickness of tube:1.0mm  
open size:47*98*172 cm                                           Folding size:178x46.5x25cm                         Total steps</t>
    </r>
    <r>
      <rPr>
        <b/>
        <sz val="10"/>
        <rFont val="宋体"/>
        <family val="3"/>
        <charset val="134"/>
      </rPr>
      <t>：</t>
    </r>
    <r>
      <rPr>
        <b/>
        <sz val="10"/>
        <rFont val="Arial"/>
        <family val="2"/>
      </rPr>
      <t xml:space="preserve">5 steps                           Space between 2 rungs: 21cm           Max.load:150kg </t>
    </r>
    <phoneticPr fontId="18" type="noConversion"/>
  </si>
  <si>
    <t>YY-AH07</t>
    <phoneticPr fontId="18" type="noConversion"/>
  </si>
  <si>
    <t xml:space="preserve">                                      4 pcs/ctn                       Carton size:203x50x25cm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</si>
</sst>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US$&quot;#,##0.00;[Red]&quot;US$&quot;#,##0.00"/>
    <numFmt numFmtId="177" formatCode="0;[Red]0"/>
    <numFmt numFmtId="178" formatCode="0.00;[Red]0.00"/>
    <numFmt numFmtId="179" formatCode="0.0_);\(0.0\)"/>
    <numFmt numFmtId="180" formatCode="0.0000_);[Red]\(0.0000\)"/>
    <numFmt numFmtId="181" formatCode="0_);[Red]\(0\)"/>
    <numFmt numFmtId="182" formatCode="\$#,##0.0;\-\$#,##0.0"/>
  </numFmts>
  <fonts count="19"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u/>
      <sz val="11"/>
      <color rgb="FF0000FF"/>
      <name val="宋体"/>
      <family val="3"/>
      <charset val="134"/>
      <scheme val="minor"/>
    </font>
    <font>
      <b/>
      <u/>
      <sz val="11"/>
      <color indexed="12"/>
      <name val="Calibri"/>
      <family val="2"/>
    </font>
    <font>
      <b/>
      <u/>
      <sz val="11"/>
      <color indexed="12"/>
      <name val="宋体"/>
      <family val="3"/>
      <charset val="134"/>
    </font>
    <font>
      <b/>
      <sz val="10"/>
      <name val="Arial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5" xfId="6" applyFont="1" applyBorder="1" applyAlignment="1">
      <alignment horizontal="right" vertical="center" wrapText="1"/>
    </xf>
    <xf numFmtId="178" fontId="5" fillId="0" borderId="5" xfId="2" applyNumberFormat="1" applyFont="1" applyBorder="1" applyAlignment="1" applyProtection="1">
      <alignment horizontal="right" vertical="center" wrapText="1"/>
    </xf>
    <xf numFmtId="0" fontId="4" fillId="0" borderId="5" xfId="4" applyFont="1" applyBorder="1" applyAlignment="1">
      <alignment horizontal="right" vertical="center" wrapText="1"/>
    </xf>
    <xf numFmtId="0" fontId="9" fillId="2" borderId="6" xfId="4" applyFont="1" applyFill="1" applyBorder="1" applyAlignment="1">
      <alignment horizontal="center" vertical="center" wrapText="1"/>
    </xf>
    <xf numFmtId="178" fontId="9" fillId="2" borderId="6" xfId="4" applyNumberFormat="1" applyFont="1" applyFill="1" applyBorder="1" applyAlignment="1">
      <alignment horizontal="center" vertical="center" wrapText="1"/>
    </xf>
    <xf numFmtId="177" fontId="9" fillId="2" borderId="6" xfId="4" applyNumberFormat="1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top" wrapText="1"/>
    </xf>
    <xf numFmtId="0" fontId="9" fillId="0" borderId="6" xfId="4" applyFont="1" applyBorder="1" applyAlignment="1">
      <alignment horizontal="left" vertical="center" wrapText="1"/>
    </xf>
    <xf numFmtId="179" fontId="10" fillId="3" borderId="6" xfId="5" applyNumberFormat="1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180" fontId="10" fillId="0" borderId="6" xfId="0" applyNumberFormat="1" applyFont="1" applyBorder="1" applyAlignment="1">
      <alignment horizontal="center" vertical="center" wrapText="1"/>
    </xf>
    <xf numFmtId="181" fontId="10" fillId="3" borderId="6" xfId="5" applyNumberFormat="1" applyFont="1" applyFill="1" applyBorder="1" applyAlignment="1">
      <alignment horizontal="center" vertical="center"/>
    </xf>
    <xf numFmtId="181" fontId="10" fillId="3" borderId="6" xfId="0" applyNumberFormat="1" applyFont="1" applyFill="1" applyBorder="1" applyAlignment="1">
      <alignment horizontal="center" vertical="center"/>
    </xf>
    <xf numFmtId="176" fontId="9" fillId="2" borderId="7" xfId="4" applyNumberFormat="1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left" vertical="center" wrapText="1"/>
    </xf>
    <xf numFmtId="182" fontId="14" fillId="3" borderId="6" xfId="0" applyNumberFormat="1" applyFont="1" applyFill="1" applyBorder="1" applyAlignment="1">
      <alignment horizontal="center" vertical="center"/>
    </xf>
    <xf numFmtId="0" fontId="15" fillId="0" borderId="0" xfId="0" applyFont="1" applyAlignment="1"/>
    <xf numFmtId="0" fontId="2" fillId="0" borderId="1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177" fontId="2" fillId="0" borderId="2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left" vertical="center" wrapText="1"/>
    </xf>
    <xf numFmtId="0" fontId="3" fillId="0" borderId="4" xfId="6" applyFont="1" applyBorder="1" applyAlignment="1">
      <alignment horizontal="left" vertical="center" wrapText="1"/>
    </xf>
    <xf numFmtId="178" fontId="3" fillId="0" borderId="4" xfId="6" applyNumberFormat="1" applyFont="1" applyBorder="1" applyAlignment="1">
      <alignment horizontal="left" vertical="center" wrapText="1"/>
    </xf>
    <xf numFmtId="177" fontId="3" fillId="0" borderId="4" xfId="6" applyNumberFormat="1" applyFont="1" applyBorder="1" applyAlignment="1">
      <alignment horizontal="left" vertical="center" wrapText="1"/>
    </xf>
    <xf numFmtId="176" fontId="3" fillId="0" borderId="8" xfId="6" applyNumberFormat="1" applyFont="1" applyBorder="1" applyAlignment="1">
      <alignment horizontal="left" vertical="center" wrapText="1"/>
    </xf>
    <xf numFmtId="0" fontId="4" fillId="0" borderId="0" xfId="6" applyFont="1" applyAlignment="1">
      <alignment horizontal="center" vertical="center" wrapText="1"/>
    </xf>
    <xf numFmtId="178" fontId="4" fillId="0" borderId="0" xfId="6" applyNumberFormat="1" applyFont="1" applyAlignment="1">
      <alignment horizontal="right" vertical="center" wrapText="1"/>
    </xf>
    <xf numFmtId="177" fontId="4" fillId="0" borderId="0" xfId="6" applyNumberFormat="1" applyFont="1" applyAlignment="1">
      <alignment horizontal="right" vertical="center" wrapText="1"/>
    </xf>
    <xf numFmtId="0" fontId="4" fillId="0" borderId="9" xfId="6" applyFon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center"/>
    </xf>
    <xf numFmtId="0" fontId="9" fillId="0" borderId="6" xfId="3" applyFont="1" applyBorder="1" applyAlignment="1">
      <alignment horizontal="left" vertical="center"/>
    </xf>
    <xf numFmtId="177" fontId="3" fillId="0" borderId="6" xfId="3" applyNumberFormat="1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177" fontId="11" fillId="0" borderId="6" xfId="0" applyNumberFormat="1" applyFont="1" applyBorder="1" applyAlignment="1">
      <alignment horizontal="left" vertical="center"/>
    </xf>
    <xf numFmtId="178" fontId="6" fillId="0" borderId="0" xfId="2" applyNumberFormat="1" applyFill="1" applyBorder="1" applyAlignment="1" applyProtection="1">
      <alignment horizontal="center" vertical="center" wrapText="1"/>
    </xf>
    <xf numFmtId="178" fontId="7" fillId="0" borderId="0" xfId="2" applyNumberFormat="1" applyFont="1" applyFill="1" applyBorder="1" applyAlignment="1" applyProtection="1">
      <alignment horizontal="center" vertical="center" wrapText="1"/>
    </xf>
    <xf numFmtId="178" fontId="5" fillId="0" borderId="0" xfId="2" applyNumberFormat="1" applyFont="1" applyBorder="1" applyAlignment="1" applyProtection="1">
      <alignment horizontal="right" vertical="center" wrapText="1"/>
    </xf>
    <xf numFmtId="178" fontId="5" fillId="0" borderId="0" xfId="2" applyNumberFormat="1" applyFont="1" applyFill="1" applyBorder="1" applyAlignment="1" applyProtection="1">
      <alignment horizontal="right" vertical="center" wrapText="1"/>
    </xf>
    <xf numFmtId="178" fontId="7" fillId="0" borderId="9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 wrapText="1"/>
    </xf>
    <xf numFmtId="178" fontId="4" fillId="0" borderId="9" xfId="0" applyNumberFormat="1" applyFont="1" applyBorder="1" applyAlignment="1">
      <alignment horizontal="center" vertical="center" wrapText="1"/>
    </xf>
  </cellXfs>
  <cellStyles count="7">
    <cellStyle name="常规" xfId="0" builtinId="0"/>
    <cellStyle name="常规_Sheet1" xfId="5" xr:uid="{00000000-0005-0000-0000-000034000000}"/>
    <cellStyle name="常规_Sheet1_抽拉梯" xfId="6" xr:uid="{00000000-0005-0000-0000-000035000000}"/>
    <cellStyle name="常规_Sheet2_3" xfId="3" xr:uid="{00000000-0005-0000-0000-00001A000000}"/>
    <cellStyle name="常规_梯业详细报价单 2012.10" xfId="4" xr:uid="{00000000-0005-0000-0000-000031000000}"/>
    <cellStyle name="常规_永康市华宇机械厂_3_永康市华宇机械厂_1" xfId="1" xr:uid="{00000000-0005-0000-0000-000002000000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10</xdr:row>
      <xdr:rowOff>7620</xdr:rowOff>
    </xdr:from>
    <xdr:to>
      <xdr:col>0</xdr:col>
      <xdr:colOff>7620</xdr:colOff>
      <xdr:row>22</xdr:row>
      <xdr:rowOff>7620</xdr:rowOff>
    </xdr:to>
    <xdr:pic>
      <xdr:nvPicPr>
        <xdr:cNvPr id="1026" name="图片 4" descr="SM-CLA403-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" y="10627995"/>
          <a:ext cx="0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274320</xdr:colOff>
      <xdr:row>6</xdr:row>
      <xdr:rowOff>106680</xdr:rowOff>
    </xdr:from>
    <xdr:to>
      <xdr:col>0</xdr:col>
      <xdr:colOff>1242060</xdr:colOff>
      <xdr:row>6</xdr:row>
      <xdr:rowOff>1630680</xdr:rowOff>
    </xdr:to>
    <xdr:pic>
      <xdr:nvPicPr>
        <xdr:cNvPr id="1028" name="Picture 89" descr="0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74320" y="3983355"/>
          <a:ext cx="96774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309880</xdr:colOff>
      <xdr:row>7</xdr:row>
      <xdr:rowOff>155706</xdr:rowOff>
    </xdr:from>
    <xdr:to>
      <xdr:col>0</xdr:col>
      <xdr:colOff>1130300</xdr:colOff>
      <xdr:row>7</xdr:row>
      <xdr:rowOff>1457960</xdr:rowOff>
    </xdr:to>
    <xdr:pic>
      <xdr:nvPicPr>
        <xdr:cNvPr id="1029" name="Picture 89" descr="0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309880" y="5705606"/>
          <a:ext cx="820420" cy="13022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469900</xdr:colOff>
      <xdr:row>8</xdr:row>
      <xdr:rowOff>101600</xdr:rowOff>
    </xdr:from>
    <xdr:to>
      <xdr:col>0</xdr:col>
      <xdr:colOff>1290320</xdr:colOff>
      <xdr:row>8</xdr:row>
      <xdr:rowOff>1403854</xdr:rowOff>
    </xdr:to>
    <xdr:pic>
      <xdr:nvPicPr>
        <xdr:cNvPr id="2" name="Picture 89" descr="04">
          <a:extLst>
            <a:ext uri="{FF2B5EF4-FFF2-40B4-BE49-F238E27FC236}">
              <a16:creationId xmlns:a16="http://schemas.microsoft.com/office/drawing/2014/main" id="{17687618-F6BF-2B4D-BBC8-4ADE9E7DC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69900" y="5651500"/>
          <a:ext cx="820420" cy="13022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820420</xdr:colOff>
      <xdr:row>9</xdr:row>
      <xdr:rowOff>1302254</xdr:rowOff>
    </xdr:to>
    <xdr:pic>
      <xdr:nvPicPr>
        <xdr:cNvPr id="3" name="Picture 89" descr="04">
          <a:extLst>
            <a:ext uri="{FF2B5EF4-FFF2-40B4-BE49-F238E27FC236}">
              <a16:creationId xmlns:a16="http://schemas.microsoft.com/office/drawing/2014/main" id="{042B64F3-17D6-9047-8F5C-A74B9CE80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0" y="7188200"/>
          <a:ext cx="820420" cy="13022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reachupladder.com/" TargetMode="External"/><Relationship Id="rId1" Type="http://schemas.openxmlformats.org/officeDocument/2006/relationships/hyperlink" Target="mailto:SALES@REACHUPLADD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"/>
  <sheetViews>
    <sheetView tabSelected="1" workbookViewId="0">
      <selection activeCell="G6" sqref="G6"/>
    </sheetView>
  </sheetViews>
  <sheetFormatPr baseColWidth="10" defaultColWidth="9" defaultRowHeight="14"/>
  <cols>
    <col min="1" max="1" width="19.5" customWidth="1"/>
    <col min="2" max="2" width="11.83203125" customWidth="1"/>
    <col min="3" max="3" width="25.6640625" style="1" customWidth="1"/>
    <col min="4" max="4" width="5.83203125" style="2" customWidth="1"/>
    <col min="5" max="5" width="7.83203125" style="2" customWidth="1"/>
    <col min="6" max="6" width="6" style="3" customWidth="1"/>
    <col min="7" max="7" width="5.6640625" style="3" customWidth="1"/>
    <col min="8" max="8" width="6.5" style="3" customWidth="1"/>
    <col min="9" max="9" width="20.33203125" customWidth="1"/>
    <col min="10" max="10" width="11.83203125" style="4" customWidth="1"/>
  </cols>
  <sheetData>
    <row r="1" spans="1:255" ht="81" customHeight="1">
      <c r="A1" s="22"/>
      <c r="B1" s="23"/>
      <c r="C1" s="23" t="s">
        <v>28</v>
      </c>
      <c r="D1" s="23"/>
      <c r="E1" s="23"/>
      <c r="F1" s="24"/>
      <c r="G1" s="24"/>
      <c r="H1" s="24"/>
      <c r="I1" s="23"/>
      <c r="J1" s="25"/>
    </row>
    <row r="2" spans="1:255" ht="16">
      <c r="A2" s="26" t="s">
        <v>0</v>
      </c>
      <c r="B2" s="27"/>
      <c r="C2" s="27"/>
      <c r="D2" s="28"/>
      <c r="E2" s="28"/>
      <c r="F2" s="29"/>
      <c r="G2" s="29"/>
      <c r="H2" s="29"/>
      <c r="I2" s="27"/>
      <c r="J2" s="30"/>
    </row>
    <row r="3" spans="1:255" ht="18" customHeight="1">
      <c r="A3" s="5" t="s">
        <v>1</v>
      </c>
      <c r="B3" s="31"/>
      <c r="C3" s="31"/>
      <c r="D3" s="32" t="s">
        <v>2</v>
      </c>
      <c r="E3" s="32"/>
      <c r="F3" s="33"/>
      <c r="G3" s="33"/>
      <c r="H3" s="33"/>
      <c r="I3" s="31" t="s">
        <v>3</v>
      </c>
      <c r="J3" s="34"/>
    </row>
    <row r="4" spans="1:255" ht="18" customHeight="1">
      <c r="A4" s="6" t="s">
        <v>4</v>
      </c>
      <c r="B4" s="41" t="s">
        <v>5</v>
      </c>
      <c r="C4" s="42"/>
      <c r="D4" s="43" t="s">
        <v>6</v>
      </c>
      <c r="E4" s="44"/>
      <c r="F4" s="44"/>
      <c r="G4" s="44"/>
      <c r="H4" s="44"/>
      <c r="I4" s="42" t="s">
        <v>7</v>
      </c>
      <c r="J4" s="45"/>
    </row>
    <row r="5" spans="1:255" ht="18" customHeight="1">
      <c r="A5" s="7" t="s">
        <v>8</v>
      </c>
      <c r="B5" s="46" t="s">
        <v>9</v>
      </c>
      <c r="C5" s="47"/>
      <c r="D5" s="48"/>
      <c r="E5" s="48"/>
      <c r="F5" s="48"/>
      <c r="G5" s="48"/>
      <c r="H5" s="48"/>
      <c r="I5" s="48"/>
      <c r="J5" s="49"/>
    </row>
    <row r="6" spans="1:255" ht="28">
      <c r="A6" s="8" t="s">
        <v>10</v>
      </c>
      <c r="B6" s="8" t="s">
        <v>11</v>
      </c>
      <c r="C6" s="8" t="s">
        <v>12</v>
      </c>
      <c r="D6" s="9" t="s">
        <v>13</v>
      </c>
      <c r="E6" s="9" t="s">
        <v>14</v>
      </c>
      <c r="F6" s="10" t="s">
        <v>15</v>
      </c>
      <c r="G6" s="10" t="s">
        <v>16</v>
      </c>
      <c r="H6" s="10" t="s">
        <v>17</v>
      </c>
      <c r="I6" s="8" t="s">
        <v>18</v>
      </c>
      <c r="J6" s="18" t="s">
        <v>19</v>
      </c>
    </row>
    <row r="7" spans="1:255" ht="129" customHeight="1">
      <c r="A7" s="11"/>
      <c r="B7" s="14" t="s">
        <v>20</v>
      </c>
      <c r="C7" s="12" t="s">
        <v>32</v>
      </c>
      <c r="D7" s="13">
        <v>3.1</v>
      </c>
      <c r="E7" s="15">
        <v>5.8000000000000003E-2</v>
      </c>
      <c r="F7" s="16">
        <f>28/E7</f>
        <v>482.75862068965517</v>
      </c>
      <c r="G7" s="17">
        <f>58/E7</f>
        <v>1000</v>
      </c>
      <c r="H7" s="17">
        <f>68/E7</f>
        <v>1172.4137931034481</v>
      </c>
      <c r="I7" s="19" t="s">
        <v>21</v>
      </c>
      <c r="J7" s="20">
        <v>11.9</v>
      </c>
    </row>
    <row r="8" spans="1:255" ht="129" customHeight="1">
      <c r="A8" s="11"/>
      <c r="B8" s="14" t="s">
        <v>22</v>
      </c>
      <c r="C8" s="12" t="s">
        <v>29</v>
      </c>
      <c r="D8" s="13">
        <v>3.5</v>
      </c>
      <c r="E8" s="15">
        <v>7.0099999999999996E-2</v>
      </c>
      <c r="F8" s="16">
        <f>28/E8</f>
        <v>399.4293865905849</v>
      </c>
      <c r="G8" s="17">
        <f>58/E8</f>
        <v>827.38944365192583</v>
      </c>
      <c r="H8" s="17">
        <f>68/E8</f>
        <v>970.04279600570624</v>
      </c>
      <c r="I8" s="19" t="s">
        <v>23</v>
      </c>
      <c r="J8" s="20">
        <v>14.1</v>
      </c>
    </row>
    <row r="9" spans="1:255" ht="129" customHeight="1">
      <c r="A9" s="11"/>
      <c r="B9" s="14" t="s">
        <v>30</v>
      </c>
      <c r="C9" s="12" t="s">
        <v>33</v>
      </c>
      <c r="D9" s="13">
        <v>3.5</v>
      </c>
      <c r="E9" s="15">
        <v>8.1600000000000006E-2</v>
      </c>
      <c r="F9" s="16">
        <f>28/E9</f>
        <v>343.13725490196077</v>
      </c>
      <c r="G9" s="17">
        <f>58/E9</f>
        <v>710.78431372549016</v>
      </c>
      <c r="H9" s="17">
        <f>68/E9</f>
        <v>833.33333333333326</v>
      </c>
      <c r="I9" s="19" t="s">
        <v>31</v>
      </c>
      <c r="J9" s="20">
        <v>15.9</v>
      </c>
    </row>
    <row r="10" spans="1:255" ht="129" customHeight="1">
      <c r="A10" s="11"/>
      <c r="B10" s="14" t="s">
        <v>34</v>
      </c>
      <c r="C10" s="12" t="s">
        <v>33</v>
      </c>
      <c r="D10" s="13">
        <v>4.0999999999999996</v>
      </c>
      <c r="E10" s="15">
        <v>9.5000000000000001E-2</v>
      </c>
      <c r="F10" s="16">
        <v>295</v>
      </c>
      <c r="G10" s="17">
        <f>58/E10</f>
        <v>610.52631578947364</v>
      </c>
      <c r="H10" s="17">
        <f>68/E10</f>
        <v>715.78947368421052</v>
      </c>
      <c r="I10" s="19" t="s">
        <v>35</v>
      </c>
      <c r="J10" s="20">
        <v>17.600000000000001</v>
      </c>
    </row>
    <row r="11" spans="1:255" ht="16">
      <c r="A11" s="35" t="s">
        <v>24</v>
      </c>
      <c r="B11" s="35"/>
      <c r="C11" s="36"/>
      <c r="D11" s="35"/>
      <c r="E11" s="35"/>
      <c r="F11" s="37"/>
      <c r="G11" s="37"/>
      <c r="H11" s="37"/>
      <c r="I11" s="35"/>
      <c r="J11" s="35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</row>
    <row r="12" spans="1:255" ht="16">
      <c r="A12" s="38" t="s">
        <v>25</v>
      </c>
      <c r="B12" s="38"/>
      <c r="C12" s="39"/>
      <c r="D12" s="38"/>
      <c r="E12" s="38"/>
      <c r="F12" s="40"/>
      <c r="G12" s="40"/>
      <c r="H12" s="40"/>
      <c r="I12" s="38"/>
      <c r="J12" s="38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</row>
    <row r="13" spans="1:255" ht="16">
      <c r="A13" s="38" t="s">
        <v>26</v>
      </c>
      <c r="B13" s="38"/>
      <c r="C13" s="39"/>
      <c r="D13" s="38"/>
      <c r="E13" s="38"/>
      <c r="F13" s="40"/>
      <c r="G13" s="40"/>
      <c r="H13" s="40"/>
      <c r="I13" s="38"/>
      <c r="J13" s="38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</row>
    <row r="14" spans="1:255" ht="16">
      <c r="A14" s="38" t="s">
        <v>27</v>
      </c>
      <c r="B14" s="38"/>
      <c r="C14" s="39"/>
      <c r="D14" s="38"/>
      <c r="E14" s="38"/>
      <c r="F14" s="40"/>
      <c r="G14" s="40"/>
      <c r="H14" s="40"/>
      <c r="I14" s="38"/>
      <c r="J14" s="38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</row>
  </sheetData>
  <mergeCells count="16">
    <mergeCell ref="A11:J11"/>
    <mergeCell ref="A12:J12"/>
    <mergeCell ref="A13:J13"/>
    <mergeCell ref="A14:J14"/>
    <mergeCell ref="B4:C4"/>
    <mergeCell ref="D4:H4"/>
    <mergeCell ref="I4:J4"/>
    <mergeCell ref="B5:C5"/>
    <mergeCell ref="D5:H5"/>
    <mergeCell ref="I5:J5"/>
    <mergeCell ref="A1:B1"/>
    <mergeCell ref="C1:J1"/>
    <mergeCell ref="A2:J2"/>
    <mergeCell ref="B3:C3"/>
    <mergeCell ref="D3:H3"/>
    <mergeCell ref="I3:J3"/>
  </mergeCells>
  <phoneticPr fontId="18" type="noConversion"/>
  <hyperlinks>
    <hyperlink ref="B5" r:id="rId1" xr:uid="{00000000-0004-0000-0000-000000000000}"/>
    <hyperlink ref="B4" r:id="rId2" xr:uid="{00000000-0004-0000-0000-000001000000}"/>
  </hyperlinks>
  <pageMargins left="0.75138888888888899" right="0.75138888888888899" top="1" bottom="1" header="0.51180555555555596" footer="0.51180555555555596"/>
  <pageSetup paperSize="9" orientation="landscape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Microsoft Office User</cp:lastModifiedBy>
  <dcterms:created xsi:type="dcterms:W3CDTF">2018-02-27T11:14:00Z</dcterms:created>
  <dcterms:modified xsi:type="dcterms:W3CDTF">2024-01-30T03:42:29Z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